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8623"/>
  <workbookPr codeName="ThisWorkbook"/>
  <bookViews>
    <workbookView xWindow="28680" yWindow="-120" windowWidth="29040" windowHeight="17520" activeTab="2"/>
  </bookViews>
  <sheets>
    <sheet name="Guidance" sheetId="8" r:id="rId1"/>
    <sheet name="Blank version" sheetId="4" r:id="rId2"/>
    <sheet name="Example version" sheetId="9" r:id="rId3"/>
  </sheets>
  <definedNames>
    <definedName name="_xlnm.Print_Area" comment="" localSheetId="1">'Blank version'!$B$2:$K$73</definedName>
    <definedName name="_xlnm.Print_Area" comment="" localSheetId="2">'Example version'!$B$2:$K$73</definedName>
    <definedName name="_xlnm.Print_Area" comment="" localSheetId="0">Guidance!$B$2:$D$26</definedName>
  </definedNames>
  <calcPr fullPrecision="1"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Neil Wrankmore</author>
  </authors>
  <commentList>
    <comment ref="D6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 xml:space="preserve">Normally 20%
</t>
        </r>
      </text>
    </comment>
  </commentList>
</comments>
</file>

<file path=xl/comments2.xml><?xml version="1.0" encoding="utf-8"?>
<comments xmlns="http://schemas.openxmlformats.org/spreadsheetml/2006/main">
  <authors>
    <author>Neil Wrankmore</author>
  </authors>
  <commentList>
    <comment ref="D63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 xml:space="preserve">Normally 20%
</t>
        </r>
      </text>
    </comment>
  </commentList>
</comments>
</file>

<file path=xl/sharedStrings.xml><?xml version="1.0" encoding="utf-8"?>
<sst xmlns="http://schemas.openxmlformats.org/spreadsheetml/2006/main" uniqueCount="91" count="171">
  <si>
    <t>The reason for requiring a proposal form is to ensure that policies around income are correctly followed; including VAT considerations</t>
  </si>
  <si>
    <t>The shaded areas should not be populated as they are either automatic calculations or for the Management Accountant to complete</t>
  </si>
  <si>
    <t>Visiting lecturers and Unitemps- normally hourly rates do not take account of on costs that need to be added in</t>
  </si>
  <si>
    <t>Therefore, 20% will be added to VL and 30% to Unitemps</t>
  </si>
  <si>
    <t>The percentage charge for overheads is 20% of revenue unless the School require a different level.</t>
  </si>
  <si>
    <t>If the contribution after overheads is to be assigned to another IO or cost centre; please state at bottom</t>
  </si>
  <si>
    <t>The box shaded blue will automatically calculate the amount</t>
  </si>
  <si>
    <t>The Management accountant will review the form and will request Chief Operating Officer approval</t>
  </si>
  <si>
    <t>Once approved the Management Accountant with request a new code be set up and will notify the organiser</t>
  </si>
  <si>
    <t>The event or short course may be placed on the WPM e-store (or other sales point) once approved by the Management Accountant</t>
  </si>
  <si>
    <t>If a sponsor needs to be invoiced, VAT will need to be charged as sponsorship is VATable so will be collected and paid to HMRC</t>
  </si>
  <si>
    <t>Invoices from us can be raised through ESS and the "Other" type selected</t>
  </si>
  <si>
    <t>SHORT COURSES, EVENTS OR CONFERENCE FINANCIAL ESTIMATE FORM</t>
  </si>
  <si>
    <t>MA to complete:</t>
  </si>
  <si>
    <t>To be sent to the school's Management accountant once signed by Head of Department BEFORE activity commences</t>
  </si>
  <si>
    <t>New Internal order number (8 code)</t>
  </si>
  <si>
    <t>This form submitted by: (Name and e-mail address)</t>
  </si>
  <si>
    <t>Aaron Einbond, Aaron.Einbond@city.ac.uk</t>
  </si>
  <si>
    <t>Profit centre on SAP</t>
  </si>
  <si>
    <t>D03080</t>
  </si>
  <si>
    <t>Event title</t>
  </si>
  <si>
    <t>Studio Recording</t>
  </si>
  <si>
    <t>SAP ORD hierarchy</t>
  </si>
  <si>
    <t>ORD190030</t>
  </si>
  <si>
    <t>Organiser name</t>
  </si>
  <si>
    <t>Aaron Einbond</t>
  </si>
  <si>
    <t>VAT jurisdiction</t>
  </si>
  <si>
    <t>PEX</t>
  </si>
  <si>
    <t>Event dates</t>
  </si>
  <si>
    <t>Starts</t>
  </si>
  <si>
    <t xml:space="preserve">Ends </t>
  </si>
  <si>
    <t>Where event or short course will be held.  (Please include the country as this is needed for tax monitoring):</t>
  </si>
  <si>
    <t>College Building ALG19B (Main Recording Studio)</t>
  </si>
  <si>
    <t>Additional notes relevant to the proposal:</t>
  </si>
  <si>
    <t>Meet for 10 x 2-hour sessions over two weeks in the evenings (aimed at professionals)</t>
  </si>
  <si>
    <t>Please fill in projected income and costs in the boxes</t>
  </si>
  <si>
    <t>INCOME</t>
  </si>
  <si>
    <t>Cost element</t>
  </si>
  <si>
    <t>Details</t>
  </si>
  <si>
    <t>Estimate</t>
  </si>
  <si>
    <t>Income</t>
  </si>
  <si>
    <t xml:space="preserve">AUTOMATIC CALCULATION </t>
  </si>
  <si>
    <t>SHORT COURSES: Fees to be taken - Delegates</t>
  </si>
  <si>
    <t>Fee £</t>
  </si>
  <si>
    <t>No.</t>
  </si>
  <si>
    <t>EVENTS AND CONFERENCES: Participants' fees</t>
  </si>
  <si>
    <t>EXTERNAL SPONSORSHIP.  Please provide name as VAT will be charged if applicable</t>
  </si>
  <si>
    <t>Internal Transfers (IN)- please state origin (CODE) and reason</t>
  </si>
  <si>
    <t>Total income:</t>
  </si>
  <si>
    <t>EXPENDITURE</t>
  </si>
  <si>
    <t>Costs (including lecturing staff) SEE GUIDANCE</t>
  </si>
  <si>
    <t>Visiting Lecturers-hours</t>
  </si>
  <si>
    <t>Rate excl on costs</t>
  </si>
  <si>
    <t>Hours</t>
  </si>
  <si>
    <t>Lectures 2.5 multiplier</t>
  </si>
  <si>
    <t>Unitemps</t>
  </si>
  <si>
    <t>Guest Speakers including expenses</t>
  </si>
  <si>
    <t>Other costs- for example:</t>
  </si>
  <si>
    <t>Student Ambassadors</t>
  </si>
  <si>
    <t>See Unitemps above</t>
  </si>
  <si>
    <t>Advertising/ Publicity</t>
  </si>
  <si>
    <t>Office expenses (incl stationery)</t>
  </si>
  <si>
    <t>Accommodation</t>
  </si>
  <si>
    <t>Room hire</t>
  </si>
  <si>
    <t>Internal Catering and hospitality</t>
  </si>
  <si>
    <t>Cleaning</t>
  </si>
  <si>
    <t>Verified with Richard Pettigrew</t>
  </si>
  <si>
    <t>Student Hospitality</t>
  </si>
  <si>
    <t>Academic consumable materials</t>
  </si>
  <si>
    <t>Hire of equipment</t>
  </si>
  <si>
    <t>Travel</t>
  </si>
  <si>
    <t>Security staff (first aid trained)</t>
  </si>
  <si>
    <t>Building open until 9pm, therefore not included. First aid not included as only 12 guests</t>
  </si>
  <si>
    <t>Other Costs - contingency 20% of costs</t>
  </si>
  <si>
    <t>Potential equipment damage, wear-and-tear</t>
  </si>
  <si>
    <t>Internal Transfer OUT:</t>
  </si>
  <si>
    <t>Please give reason for transfers below</t>
  </si>
  <si>
    <t>Total direct costs:</t>
  </si>
  <si>
    <t>Percentage charge  for School and Central overheads- e.g. space and admin</t>
  </si>
  <si>
    <t>MA to complete code for o/head capture:</t>
  </si>
  <si>
    <t>Subsidy/ surplus after overhead capture to</t>
  </si>
  <si>
    <t>Code:</t>
  </si>
  <si>
    <t>DM001</t>
  </si>
  <si>
    <t>Approved by:</t>
  </si>
  <si>
    <t>Chief Operating Officer ; please print name and date in box on right</t>
  </si>
  <si>
    <t>Date:</t>
  </si>
  <si>
    <t>Management Accountant approval:</t>
  </si>
  <si>
    <t>Date set up on SAP:</t>
  </si>
  <si>
    <t>This form submitted by: 
(Name and e-mail address)</t>
  </si>
  <si>
    <t>Notes</t>
  </si>
  <si>
    <t>Unitemps to meet, greet &amp; organise AV equipment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</si>
</sst>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6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  <numFmt numFmtId="167" formatCode="#,##0.0"/>
    <numFmt numFmtId="168" formatCode="dd/mm/yyyy;@"/>
  </numFmts>
  <fonts count="23">
    <font>
      <sz val="10"/>
      <name val="Arial"/>
      <charset val="0"/>
    </font>
    <font>
      <sz val="10"/>
      <name val="Arial"/>
      <family val="2"/>
      <charset val="0"/>
    </font>
    <font>
      <b/>
      <sz val="9"/>
      <color indexed="81"/>
      <name val="Tahoma"/>
      <family val="2"/>
      <charset val="0"/>
    </font>
    <font>
      <sz val="8"/>
      <color rgb="FFFF0000"/>
      <name val="Calibri"/>
      <family val="2"/>
      <charset val="0"/>
      <scheme val="minor"/>
    </font>
    <font>
      <sz val="10"/>
      <name val="Arial"/>
      <charset val="0"/>
    </font>
    <font>
      <sz val="10"/>
      <name val="Calibri"/>
      <family val="2"/>
      <charset val="0"/>
      <scheme val="minor"/>
    </font>
    <font>
      <b/>
      <sz val="10"/>
      <name val="Calibri"/>
      <family val="2"/>
      <charset val="0"/>
      <scheme val="minor"/>
    </font>
    <font>
      <b/>
      <sz val="9"/>
      <color rgb="FFFF0000"/>
      <name val="Calibri"/>
      <family val="2"/>
      <charset val="0"/>
      <scheme val="minor"/>
    </font>
    <font>
      <sz val="10"/>
      <color rgb="FF0000FF"/>
      <name val="Calibri"/>
      <family val="2"/>
      <charset val="0"/>
      <scheme val="minor"/>
    </font>
    <font>
      <sz val="9"/>
      <name val="Calibri"/>
      <family val="2"/>
      <charset val="0"/>
      <scheme val="minor"/>
    </font>
    <font>
      <b/>
      <sz val="11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1"/>
      <color rgb="FF0000FF"/>
      <name val="Calibri"/>
      <family val="2"/>
      <charset val="0"/>
      <scheme val="minor"/>
    </font>
    <font>
      <sz val="9"/>
      <color rgb="FF0000FF"/>
      <name val="Calibri"/>
      <family val="2"/>
      <charset val="0"/>
      <scheme val="minor"/>
    </font>
    <font>
      <sz val="10"/>
      <color theme="0" tint="-0.249977111117893"/>
      <name val="Calibri"/>
      <family val="2"/>
      <charset val="0"/>
      <scheme val="minor"/>
    </font>
    <font>
      <sz val="10"/>
      <color theme="9" tint="-0.499984740745262"/>
      <name val="Calibri"/>
      <family val="2"/>
      <charset val="0"/>
      <scheme val="minor"/>
    </font>
    <font>
      <sz val="11"/>
      <color theme="9" tint="-0.499984740745262"/>
      <name val="Calibri"/>
      <family val="2"/>
      <charset val="0"/>
      <scheme val="minor"/>
    </font>
    <font>
      <b/>
      <sz val="11"/>
      <color theme="9" tint="-0.499984740745262"/>
      <name val="Calibri"/>
      <family val="2"/>
      <charset val="0"/>
      <scheme val="minor"/>
    </font>
    <font>
      <b/>
      <sz val="12"/>
      <name val="Calibri"/>
      <family val="2"/>
      <charset val="0"/>
      <scheme val="minor"/>
    </font>
    <font>
      <b/>
      <sz val="11"/>
      <color rgb="FF0000FF"/>
      <name val="Calibri"/>
      <family val="2"/>
      <charset val="0"/>
      <scheme val="minor"/>
    </font>
    <font>
      <b/>
      <sz val="12"/>
      <color rgb="FF0000FF"/>
      <name val="Calibri"/>
      <family val="2"/>
      <charset val="0"/>
      <scheme val="minor"/>
    </font>
    <font>
      <sz val="10"/>
      <color rgb="FFFF0000"/>
      <name val="Calibri"/>
      <family val="2"/>
      <charset val="0"/>
      <scheme val="minor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9">
    <xf numFmtId="0" fontId="0" fillId="0" borderId="0"/>
    <xf numFmtId="43" fontId="1" fillId="0" borderId="0" applyAlignment="0" applyBorder="0" applyFont="0" applyFill="0" applyProtection="0"/>
    <xf numFmtId="9" fontId="1" fillId="0" borderId="0" applyAlignment="0" applyBorder="0" applyFont="0" applyFill="0" applyProtection="0"/>
  </cellStyleXfs>
  <cellXfs>
    <xf numFmtId="0" fontId="0" fillId="0" borderId="0" xfId="0"/>
    <xf numFmtId="0" fontId="5" fillId="0" borderId="0" xfId="0" applyFont="1"/>
    <xf numFmtId="0" fontId="6" fillId="0" borderId="0" xfId="0" applyAlignment="1" applyFont="1">
      <alignment horizontal="left" vertical="center" wrapText="1"/>
    </xf>
    <xf numFmtId="0" fontId="6" fillId="0" borderId="1" xfId="0" applyAlignment="1" applyBorder="1" applyFont="1">
      <alignment horizontal="left" vertical="center"/>
    </xf>
    <xf numFmtId="0" fontId="5" fillId="0" borderId="2" xfId="0" applyAlignment="1" applyBorder="1" applyFont="1">
      <alignment horizontal="left" vertical="center"/>
    </xf>
    <xf numFmtId="165" fontId="5" fillId="2" borderId="1" xfId="0" applyAlignment="1" applyBorder="1" applyFont="1" applyNumberFormat="1" applyFill="1">
      <alignment horizontal="right" vertical="center"/>
    </xf>
    <xf numFmtId="0" fontId="12" fillId="2" borderId="0" xfId="0" applyAlignment="1" applyFont="1" applyFill="1">
      <alignment horizontal="left" vertical="center" wrapText="1"/>
    </xf>
    <xf numFmtId="167" fontId="18" fillId="2" borderId="3" xfId="0" applyAlignment="1" applyBorder="1" applyFont="1" applyNumberFormat="1" applyFill="1">
      <alignment horizontal="left" vertical="center"/>
    </xf>
    <xf numFmtId="0" fontId="5" fillId="0" borderId="0" xfId="0" applyAlignment="1" applyFont="1">
      <alignment horizontal="left" vertical="center"/>
    </xf>
    <xf numFmtId="0" fontId="5" fillId="0" borderId="0" xfId="0" applyAlignment="1" applyFont="1">
      <alignment horizontal="left" vertical="center" wrapText="1"/>
    </xf>
    <xf numFmtId="0" fontId="3" fillId="0" borderId="0" xfId="0" applyAlignment="1" applyFont="1">
      <alignment horizontal="left" vertical="center"/>
    </xf>
    <xf numFmtId="165" fontId="5" fillId="0" borderId="0" xfId="0" applyAlignment="1" applyFont="1" applyNumberFormat="1">
      <alignment horizontal="left" vertical="center"/>
    </xf>
    <xf numFmtId="0" fontId="11" fillId="0" borderId="4" xfId="0" applyAlignment="1" applyBorder="1" applyFont="1">
      <alignment horizontal="left" vertical="center"/>
    </xf>
    <xf numFmtId="0" fontId="5" fillId="0" borderId="5" xfId="0" applyAlignment="1" applyBorder="1" applyFont="1">
      <alignment horizontal="left" vertical="center"/>
    </xf>
    <xf numFmtId="165" fontId="5" fillId="0" borderId="6" xfId="0" applyAlignment="1" applyBorder="1" applyFont="1" applyNumberFormat="1">
      <alignment horizontal="left" vertical="center"/>
    </xf>
    <xf numFmtId="0" fontId="11" fillId="0" borderId="0" xfId="0" applyAlignment="1" applyFont="1">
      <alignment horizontal="left" vertical="center"/>
    </xf>
    <xf numFmtId="0" fontId="5" fillId="2" borderId="0" xfId="0" applyAlignment="1" applyFont="1" applyFill="1">
      <alignment horizontal="left" vertical="center"/>
    </xf>
    <xf numFmtId="0" fontId="5" fillId="0" borderId="0" xfId="0" applyAlignment="1" applyFont="1">
      <alignment horizontal="left"/>
    </xf>
    <xf numFmtId="49" fontId="10" fillId="3" borderId="7" xfId="0" applyAlignment="1" applyBorder="1" applyFont="1" applyNumberFormat="1" applyFill="1">
      <alignment horizontal="left" vertical="center"/>
    </xf>
    <xf numFmtId="0" fontId="8" fillId="0" borderId="0" xfId="0" applyAlignment="1" applyFont="1">
      <alignment horizontal="left" vertical="center"/>
    </xf>
    <xf numFmtId="49" fontId="13" fillId="0" borderId="0" xfId="0" applyAlignment="1" applyFont="1" applyNumberFormat="1">
      <alignment horizontal="left" vertical="center"/>
    </xf>
    <xf numFmtId="0" fontId="9" fillId="2" borderId="0" xfId="0" applyAlignment="1" applyFont="1" applyFill="1">
      <alignment horizontal="left" vertical="center" wrapText="1"/>
    </xf>
    <xf numFmtId="49" fontId="12" fillId="0" borderId="0" xfId="0" applyAlignment="1" applyFont="1" applyNumberFormat="1">
      <alignment horizontal="left" vertical="center"/>
    </xf>
    <xf numFmtId="0" fontId="5" fillId="0" borderId="8" xfId="0" applyAlignment="1" applyBorder="1" applyFont="1">
      <alignment horizontal="left" vertical="center"/>
    </xf>
    <xf numFmtId="168" fontId="10" fillId="0" borderId="7" xfId="0" applyAlignment="1" applyBorder="1" applyFont="1" applyNumberFormat="1">
      <alignment horizontal="left" vertical="center"/>
    </xf>
    <xf numFmtId="0" fontId="13" fillId="0" borderId="0" xfId="0" applyAlignment="1" applyFont="1">
      <alignment horizontal="left" vertical="center"/>
    </xf>
    <xf numFmtId="0" fontId="6" fillId="0" borderId="9" xfId="0" applyAlignment="1" applyBorder="1" applyFont="1">
      <alignment horizontal="left" vertical="center"/>
    </xf>
    <xf numFmtId="0" fontId="6" fillId="0" borderId="10" xfId="0" applyAlignment="1" applyBorder="1" applyFont="1">
      <alignment horizontal="left" vertical="center"/>
    </xf>
    <xf numFmtId="0" fontId="6" fillId="0" borderId="11" xfId="0" applyAlignment="1" applyBorder="1" applyFont="1">
      <alignment horizontal="left" vertical="center"/>
    </xf>
    <xf numFmtId="0" fontId="5" fillId="0" borderId="12" xfId="0" applyAlignment="1" applyBorder="1" applyFont="1">
      <alignment horizontal="left" vertical="center"/>
    </xf>
    <xf numFmtId="0" fontId="5" fillId="0" borderId="1" xfId="0" applyAlignment="1" applyBorder="1" applyFont="1">
      <alignment horizontal="left" vertical="center"/>
    </xf>
    <xf numFmtId="165" fontId="5" fillId="0" borderId="1" xfId="0" applyAlignment="1" applyBorder="1" applyFont="1" applyNumberFormat="1">
      <alignment horizontal="left" vertical="center"/>
    </xf>
    <xf numFmtId="0" fontId="6" fillId="0" borderId="13" xfId="0" applyAlignment="1" applyBorder="1" applyFont="1">
      <alignment horizontal="left" vertical="center"/>
    </xf>
    <xf numFmtId="0" fontId="5" fillId="2" borderId="1" xfId="0" applyAlignment="1" applyBorder="1" applyFont="1" applyFill="1">
      <alignment horizontal="left" vertical="center"/>
    </xf>
    <xf numFmtId="0" fontId="12" fillId="0" borderId="14" xfId="0" applyAlignment="1" applyBorder="1" applyFont="1">
      <alignment horizontal="left" vertical="center"/>
    </xf>
    <xf numFmtId="166" fontId="13" fillId="0" borderId="7" xfId="1" applyAlignment="1" applyBorder="1" applyFont="1" applyNumberFormat="1">
      <alignment horizontal="left" vertical="center"/>
    </xf>
    <xf numFmtId="0" fontId="16" fillId="0" borderId="0" xfId="0" applyAlignment="1" applyFont="1">
      <alignment horizontal="left" vertical="center"/>
    </xf>
    <xf numFmtId="3" fontId="17" fillId="0" borderId="4" xfId="0" applyAlignment="1" applyBorder="1" applyFont="1" applyNumberFormat="1">
      <alignment horizontal="left" vertical="center"/>
    </xf>
    <xf numFmtId="165" fontId="12" fillId="2" borderId="9" xfId="1" applyAlignment="1" applyBorder="1" applyFont="1" applyNumberFormat="1" applyFill="1">
      <alignment horizontal="left" vertical="center"/>
    </xf>
    <xf numFmtId="164" fontId="8" fillId="0" borderId="0" xfId="1" applyAlignment="1" applyFont="1" applyNumberFormat="1">
      <alignment horizontal="left" vertical="center"/>
    </xf>
    <xf numFmtId="167" fontId="16" fillId="0" borderId="0" xfId="0" applyAlignment="1" applyFont="1" applyNumberFormat="1">
      <alignment horizontal="left" vertical="center"/>
    </xf>
    <xf numFmtId="3" fontId="20" fillId="0" borderId="7" xfId="0" applyAlignment="1" applyBorder="1" applyFont="1" applyNumberFormat="1">
      <alignment horizontal="left" vertical="center"/>
    </xf>
    <xf numFmtId="165" fontId="8" fillId="0" borderId="0" xfId="0" applyAlignment="1" applyFont="1" applyNumberFormat="1">
      <alignment horizontal="left" vertical="center"/>
    </xf>
    <xf numFmtId="0" fontId="12" fillId="0" borderId="2" xfId="0" applyAlignment="1" applyBorder="1" applyFont="1">
      <alignment horizontal="left" vertical="center"/>
    </xf>
    <xf numFmtId="3" fontId="17" fillId="0" borderId="7" xfId="0" applyAlignment="1" applyBorder="1" applyFont="1" applyNumberFormat="1">
      <alignment horizontal="left" vertical="center"/>
    </xf>
    <xf numFmtId="0" fontId="12" fillId="0" borderId="15" xfId="0" applyAlignment="1" applyBorder="1" applyFont="1">
      <alignment horizontal="left" vertical="center"/>
    </xf>
    <xf numFmtId="0" fontId="5" fillId="0" borderId="16" xfId="0" applyAlignment="1" applyBorder="1" applyFont="1">
      <alignment horizontal="left" vertical="center"/>
    </xf>
    <xf numFmtId="0" fontId="5" fillId="0" borderId="8" xfId="0" applyAlignment="1" applyBorder="1" applyFont="1">
      <alignment horizontal="left" vertical="center" wrapText="1"/>
    </xf>
    <xf numFmtId="0" fontId="16" fillId="0" borderId="8" xfId="0" applyAlignment="1" applyBorder="1" applyFont="1">
      <alignment horizontal="left" vertical="center"/>
    </xf>
    <xf numFmtId="167" fontId="16" fillId="0" borderId="8" xfId="0" applyAlignment="1" applyBorder="1" applyFont="1" applyNumberFormat="1">
      <alignment horizontal="left" vertical="center"/>
    </xf>
    <xf numFmtId="165" fontId="5" fillId="0" borderId="8" xfId="0" applyAlignment="1" applyBorder="1" applyFont="1" applyNumberFormat="1">
      <alignment horizontal="left" vertical="center"/>
    </xf>
    <xf numFmtId="0" fontId="12" fillId="0" borderId="0" xfId="0" applyAlignment="1" applyFont="1">
      <alignment horizontal="left" vertical="center"/>
    </xf>
    <xf numFmtId="165" fontId="10" fillId="2" borderId="17" xfId="1" applyAlignment="1" applyBorder="1" applyFont="1" applyNumberFormat="1" applyFill="1">
      <alignment horizontal="left" vertical="center"/>
    </xf>
    <xf numFmtId="0" fontId="12" fillId="0" borderId="13" xfId="0" applyAlignment="1" applyBorder="1" applyFont="1">
      <alignment horizontal="left" vertical="center"/>
    </xf>
    <xf numFmtId="0" fontId="16" fillId="0" borderId="1" xfId="0" applyAlignment="1" applyBorder="1" applyFont="1">
      <alignment horizontal="left" vertical="center"/>
    </xf>
    <xf numFmtId="167" fontId="16" fillId="0" borderId="1" xfId="0" applyAlignment="1" applyBorder="1" applyFont="1" applyNumberFormat="1">
      <alignment horizontal="left" vertical="center"/>
    </xf>
    <xf numFmtId="165" fontId="5" fillId="0" borderId="18" xfId="0" applyAlignment="1" applyBorder="1" applyFont="1" applyNumberFormat="1">
      <alignment horizontal="left" vertical="center"/>
    </xf>
    <xf numFmtId="0" fontId="6" fillId="0" borderId="0" xfId="0" applyAlignment="1" applyFont="1">
      <alignment horizontal="left" vertical="center"/>
    </xf>
    <xf numFmtId="165" fontId="5" fillId="0" borderId="19" xfId="0" applyAlignment="1" applyBorder="1" applyFont="1" applyNumberFormat="1">
      <alignment horizontal="left" vertical="center"/>
    </xf>
    <xf numFmtId="9" fontId="15" fillId="0" borderId="0" xfId="0" applyAlignment="1" applyFont="1" applyNumberFormat="1">
      <alignment horizontal="left" vertical="center"/>
    </xf>
    <xf numFmtId="165" fontId="9" fillId="0" borderId="9" xfId="1" applyAlignment="1" applyBorder="1" applyFont="1" applyNumberFormat="1">
      <alignment horizontal="left" vertical="center" wrapText="1"/>
    </xf>
    <xf numFmtId="4" fontId="17" fillId="0" borderId="4" xfId="0" applyAlignment="1" applyBorder="1" applyFont="1" applyNumberFormat="1">
      <alignment horizontal="left" vertical="center"/>
    </xf>
    <xf numFmtId="167" fontId="5" fillId="0" borderId="0" xfId="0" applyAlignment="1" applyFont="1" applyNumberFormat="1">
      <alignment horizontal="left" vertical="center"/>
    </xf>
    <xf numFmtId="165" fontId="12" fillId="4" borderId="9" xfId="1" applyAlignment="1" applyBorder="1" applyFont="1" applyNumberFormat="1" applyFill="1">
      <alignment horizontal="left" vertical="center"/>
    </xf>
    <xf numFmtId="0" fontId="22" fillId="0" borderId="0" xfId="0" applyAlignment="1" applyFont="1">
      <alignment horizontal="left" vertical="center"/>
    </xf>
    <xf numFmtId="0" fontId="0" fillId="0" borderId="2" xfId="0" applyAlignment="1" applyBorder="1">
      <alignment horizontal="left"/>
    </xf>
    <xf numFmtId="0" fontId="0" fillId="0" borderId="0" xfId="0" applyAlignment="1">
      <alignment horizontal="left"/>
    </xf>
    <xf numFmtId="0" fontId="5" fillId="0" borderId="15" xfId="0" applyAlignment="1" applyBorder="1" applyFont="1">
      <alignment horizontal="left" vertical="center"/>
    </xf>
    <xf numFmtId="165" fontId="5" fillId="0" borderId="20" xfId="0" applyAlignment="1" applyBorder="1" applyFont="1" applyNumberFormat="1">
      <alignment horizontal="left" vertical="center"/>
    </xf>
    <xf numFmtId="0" fontId="10" fillId="2" borderId="3" xfId="0" applyAlignment="1" applyBorder="1" applyFont="1" applyFill="1">
      <alignment horizontal="left" vertical="center"/>
    </xf>
    <xf numFmtId="165" fontId="6" fillId="0" borderId="0" xfId="0" applyAlignment="1" applyFont="1" applyNumberFormat="1">
      <alignment horizontal="left" vertical="center"/>
    </xf>
    <xf numFmtId="0" fontId="6" fillId="0" borderId="9" xfId="0" applyAlignment="1" applyBorder="1" applyFont="1">
      <alignment horizontal="left" vertical="center" wrapText="1"/>
    </xf>
    <xf numFmtId="10" fontId="10" fillId="0" borderId="9" xfId="2" applyAlignment="1" applyBorder="1" applyFont="1" applyNumberFormat="1">
      <alignment horizontal="left" vertical="center"/>
    </xf>
    <xf numFmtId="0" fontId="5" fillId="2" borderId="9" xfId="0" applyAlignment="1" applyBorder="1" applyFont="1" applyFill="1">
      <alignment horizontal="left" vertical="center" wrapText="1"/>
    </xf>
    <xf numFmtId="0" fontId="10" fillId="3" borderId="9" xfId="0" applyAlignment="1" applyBorder="1" applyFont="1" applyFill="1">
      <alignment horizontal="left" vertical="center"/>
    </xf>
    <xf numFmtId="165" fontId="10" fillId="2" borderId="7" xfId="1" applyAlignment="1" applyBorder="1" applyFont="1" applyNumberFormat="1" applyFill="1">
      <alignment horizontal="left" vertical="center"/>
    </xf>
    <xf numFmtId="0" fontId="19" fillId="0" borderId="0" xfId="0" applyAlignment="1" applyFont="1">
      <alignment horizontal="left" vertical="center"/>
    </xf>
    <xf numFmtId="0" fontId="5" fillId="0" borderId="7" xfId="0" applyAlignment="1" applyBorder="1" applyFont="1">
      <alignment horizontal="left" vertical="center"/>
    </xf>
    <xf numFmtId="0" fontId="10" fillId="0" borderId="7" xfId="0" applyAlignment="1" applyBorder="1" applyFont="1">
      <alignment horizontal="left" vertical="center"/>
    </xf>
    <xf numFmtId="0" fontId="5" fillId="3" borderId="4" xfId="0" applyAlignment="1" applyBorder="1" applyFont="1" applyFill="1">
      <alignment horizontal="left" vertical="center"/>
    </xf>
    <xf numFmtId="15" fontId="12" fillId="3" borderId="9" xfId="0" applyAlignment="1" applyBorder="1" applyFont="1" applyNumberFormat="1" applyFill="1">
      <alignment horizontal="left" vertical="center"/>
    </xf>
    <xf numFmtId="0" fontId="12" fillId="0" borderId="10" xfId="0" applyAlignment="1" applyBorder="1" applyFont="1">
      <alignment horizontal="left" vertical="center"/>
    </xf>
    <xf numFmtId="0" fontId="5" fillId="2" borderId="0" xfId="0" applyAlignment="1" applyFont="1" applyFill="1">
      <alignment horizontal="left" vertical="center" wrapText="1"/>
    </xf>
    <xf numFmtId="14" fontId="12" fillId="3" borderId="9" xfId="0" applyAlignment="1" applyBorder="1" applyFont="1" applyNumberFormat="1" applyFill="1">
      <alignment horizontal="left" vertical="center"/>
    </xf>
    <xf numFmtId="9" fontId="5" fillId="2" borderId="0" xfId="0" applyAlignment="1" applyFont="1" applyNumberFormat="1" applyFill="1">
      <alignment horizontal="left" vertical="center"/>
    </xf>
    <xf numFmtId="10" fontId="10" fillId="2" borderId="9" xfId="2" applyAlignment="1" applyBorder="1" applyFont="1" applyNumberFormat="1" applyFill="1">
      <alignment horizontal="left" vertical="center"/>
    </xf>
    <xf numFmtId="167" fontId="6" fillId="0" borderId="0" xfId="0" applyAlignment="1" applyFont="1" applyNumberFormat="1">
      <alignment horizontal="left" vertical="center"/>
    </xf>
    <xf numFmtId="0" fontId="6" fillId="0" borderId="12" xfId="0" applyAlignment="1" applyBorder="1" applyFont="1">
      <alignment horizontal="left" vertical="center"/>
    </xf>
    <xf numFmtId="0" fontId="5" fillId="0" borderId="21" xfId="0" applyAlignment="1" applyBorder="1" applyFont="1">
      <alignment horizontal="left" vertical="center" wrapText="1"/>
    </xf>
    <xf numFmtId="0" fontId="5" fillId="0" borderId="22" xfId="0" applyAlignment="1" applyBorder="1" applyFont="1">
      <alignment horizontal="left" vertical="center" wrapText="1"/>
    </xf>
    <xf numFmtId="0" fontId="5" fillId="0" borderId="23" xfId="0" applyAlignment="1" applyBorder="1" applyFont="1">
      <alignment horizontal="left" vertical="center" wrapText="1"/>
    </xf>
    <xf numFmtId="0" fontId="5" fillId="0" borderId="3" xfId="0" applyAlignment="1" applyBorder="1" applyFont="1">
      <alignment horizontal="left" vertical="center" wrapText="1"/>
    </xf>
    <xf numFmtId="0" fontId="5" fillId="0" borderId="24" xfId="0" applyAlignment="1" applyBorder="1" applyFont="1">
      <alignment horizontal="left" vertical="center" wrapText="1"/>
    </xf>
    <xf numFmtId="0" fontId="5" fillId="0" borderId="17" xfId="0" applyAlignment="1" applyBorder="1" applyFont="1">
      <alignment horizontal="left" vertical="center" wrapText="1"/>
    </xf>
    <xf numFmtId="0" fontId="6" fillId="0" borderId="4" xfId="0" applyAlignment="1" applyBorder="1" applyFont="1">
      <alignment horizontal="left" vertical="center" wrapText="1"/>
    </xf>
    <xf numFmtId="0" fontId="6" fillId="0" borderId="5" xfId="0" applyAlignment="1" applyBorder="1" applyFont="1">
      <alignment horizontal="left" vertical="center" wrapText="1"/>
    </xf>
    <xf numFmtId="0" fontId="6" fillId="0" borderId="6" xfId="0" applyAlignment="1" applyBorder="1" applyFont="1">
      <alignment horizontal="left" vertical="center" wrapText="1"/>
    </xf>
    <xf numFmtId="0" fontId="12" fillId="0" borderId="10" xfId="0" applyAlignment="1" applyBorder="1" applyFont="1">
      <alignment horizontal="left" vertical="center" wrapText="1"/>
    </xf>
    <xf numFmtId="0" fontId="12" fillId="0" borderId="11" xfId="0" applyAlignment="1" applyBorder="1" applyFont="1">
      <alignment horizontal="left" vertical="center" wrapText="1"/>
    </xf>
    <xf numFmtId="0" fontId="14" fillId="0" borderId="4" xfId="0" applyAlignment="1" applyBorder="1" applyFont="1">
      <alignment horizontal="left" vertical="center" wrapText="1"/>
    </xf>
    <xf numFmtId="0" fontId="14" fillId="0" borderId="5" xfId="0" applyAlignment="1" applyBorder="1" applyFont="1">
      <alignment horizontal="left" vertical="center" wrapText="1"/>
    </xf>
    <xf numFmtId="0" fontId="14" fillId="0" borderId="6" xfId="0" applyAlignment="1" applyBorder="1" applyFont="1">
      <alignment horizontal="left" vertical="center" wrapText="1"/>
    </xf>
    <xf numFmtId="0" fontId="12" fillId="0" borderId="4" xfId="0" applyAlignment="1" applyBorder="1" applyFont="1">
      <alignment horizontal="left" vertical="center" wrapText="1"/>
    </xf>
    <xf numFmtId="0" fontId="12" fillId="0" borderId="5" xfId="0" applyAlignment="1" applyBorder="1" applyFont="1">
      <alignment horizontal="left" vertical="center" wrapText="1"/>
    </xf>
    <xf numFmtId="0" fontId="12" fillId="0" borderId="6" xfId="0" applyAlignment="1" applyBorder="1" applyFont="1">
      <alignment horizontal="left" vertical="center" wrapText="1"/>
    </xf>
    <xf numFmtId="0" fontId="8" fillId="0" borderId="4" xfId="0" applyAlignment="1" applyBorder="1" applyFont="1">
      <alignment horizontal="left" vertical="top" wrapText="1"/>
    </xf>
    <xf numFmtId="0" fontId="8" fillId="0" borderId="5" xfId="0" applyAlignment="1" applyBorder="1" applyFont="1">
      <alignment horizontal="left" vertical="top" wrapText="1"/>
    </xf>
    <xf numFmtId="0" fontId="8" fillId="0" borderId="6" xfId="0" applyAlignment="1" applyBorder="1" applyFont="1">
      <alignment horizontal="left" vertical="top" wrapText="1"/>
    </xf>
    <xf numFmtId="0" fontId="21" fillId="0" borderId="4" xfId="0" applyAlignment="1" applyBorder="1" applyFont="1">
      <alignment horizontal="left" vertical="top" wrapText="1"/>
    </xf>
    <xf numFmtId="0" fontId="21" fillId="0" borderId="5" xfId="0" applyAlignment="1" applyBorder="1" applyFont="1">
      <alignment horizontal="left" vertical="top" wrapText="1"/>
    </xf>
    <xf numFmtId="0" fontId="21" fillId="0" borderId="6" xfId="0" applyAlignment="1" applyBorder="1" applyFont="1">
      <alignment horizontal="left" vertical="top" wrapText="1"/>
    </xf>
    <xf numFmtId="0" fontId="7" fillId="0" borderId="0" xfId="0" applyAlignment="1" applyFont="1">
      <alignment horizontal="left" vertical="center" wrapText="1"/>
    </xf>
    <xf numFmtId="0" fontId="8" fillId="0" borderId="10" xfId="0" applyAlignment="1" applyBorder="1" applyFont="1">
      <alignment horizontal="left" vertical="center" wrapText="1"/>
    </xf>
    <xf numFmtId="0" fontId="8" fillId="0" borderId="12" xfId="0" applyAlignment="1" applyBorder="1" applyFont="1">
      <alignment horizontal="left" vertical="center" wrapText="1"/>
    </xf>
    <xf numFmtId="0" fontId="8" fillId="0" borderId="11" xfId="0" applyAlignment="1" applyBorder="1" applyFont="1">
      <alignment horizontal="left" vertical="center" wrapText="1"/>
    </xf>
    <xf numFmtId="0" fontId="5" fillId="0" borderId="2" xfId="0" applyAlignment="1" applyBorder="1" applyFo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/>
  <tableStyles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8" Type="http://schemas.openxmlformats.org/officeDocument/2006/relationships/customXml" Target="../customXml/item2.xml" /><Relationship Id="rId7" Type="http://schemas.openxmlformats.org/officeDocument/2006/relationships/customXml" Target="../customXml/item1.xml" /><Relationship Id="rId9" Type="http://schemas.openxmlformats.org/officeDocument/2006/relationships/customXml" Target="../customXml/item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2" Type="http://schemas.openxmlformats.org/officeDocument/2006/relationships/worksheet" Target="worksheets/sheet2.xml" /><Relationship Id="rId4" Type="http://schemas.openxmlformats.org/officeDocument/2006/relationships/theme" Target="theme/theme1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/xl/comments1.xml" /><Relationship Id="rId2" Type="http://schemas.openxmlformats.org/officeDocument/2006/relationships/vmlDrawing" Target="/xl/drawings/vmlDrawing1.v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3" Type="http://schemas.openxmlformats.org/officeDocument/2006/relationships/comments" Target="/xl/comments2.xml" /><Relationship Id="rId2" Type="http://schemas.openxmlformats.org/officeDocument/2006/relationships/vmlDrawing" Target="/xl/drawings/vmlDrawing2.v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C2:C23"/>
  <sheetViews>
    <sheetView view="normal" workbookViewId="0">
      <selection pane="topLeft" activeCell="C22" sqref="C22"/>
    </sheetView>
  </sheetViews>
  <sheetFormatPr defaultColWidth="8.85546875" defaultRowHeight="12.75"/>
  <cols>
    <col min="1" max="1" width="2.27734375" customWidth="1"/>
    <col min="2" max="2" width="1.28515625" customWidth="1"/>
    <col min="3" max="3" width="105.7109375" bestFit="1" customWidth="1"/>
    <col min="4" max="4" width="1.42578125" customWidth="1"/>
  </cols>
  <sheetData>
    <row r="2" spans="3:3">
      <c r="C2" s="1" t="s">
        <v>0</v>
      </c>
    </row>
    <row r="3" spans="3:3">
      <c r="C3" s="1"/>
    </row>
    <row r="4" spans="3:3">
      <c r="C4" s="1" t="s">
        <v>1</v>
      </c>
    </row>
    <row r="5" spans="3:3">
      <c r="C5" s="1"/>
    </row>
    <row r="6" spans="3:3">
      <c r="C6" s="1" t="s">
        <v>2</v>
      </c>
    </row>
    <row r="7" spans="3:3">
      <c r="C7" s="1" t="s">
        <v>3</v>
      </c>
    </row>
    <row r="8" spans="3:3">
      <c r="C8" s="1"/>
    </row>
    <row r="9" spans="3:3">
      <c r="C9" s="1" t="s">
        <v>4</v>
      </c>
    </row>
    <row r="10" spans="3:3">
      <c r="C10" s="1"/>
    </row>
    <row r="11" spans="3:3">
      <c r="C11" s="1" t="s">
        <v>5</v>
      </c>
    </row>
    <row r="12" spans="3:3">
      <c r="C12" s="1" t="s">
        <v>6</v>
      </c>
    </row>
    <row r="13" spans="3:3">
      <c r="C13" s="1"/>
    </row>
    <row r="14" spans="3:3">
      <c r="C14" s="1" t="s">
        <v>7</v>
      </c>
    </row>
    <row r="15" spans="3:3">
      <c r="C15" s="1" t="s">
        <v>8</v>
      </c>
    </row>
    <row r="16" spans="3:3">
      <c r="C16" s="1"/>
    </row>
    <row r="17" spans="3:3">
      <c r="C17" s="1" t="s">
        <v>9</v>
      </c>
    </row>
    <row r="18" spans="3:3">
      <c r="C18" s="1"/>
    </row>
    <row r="19" spans="3:3">
      <c r="C19" s="1" t="s">
        <v>10</v>
      </c>
    </row>
    <row r="20" spans="3:3">
      <c r="C20" s="1"/>
    </row>
    <row r="21" spans="3:3">
      <c r="C21" s="1" t="s">
        <v>11</v>
      </c>
    </row>
    <row r="22" spans="3:3">
      <c r="C22" s="1"/>
    </row>
    <row r="23" spans="3:3">
      <c r="C23" s="1"/>
    </row>
  </sheetData>
  <pageMargins left="0.70866141732283472" right="0.70866141732283472" top="0.74803149606299213" bottom="0.74803149606299213" header="0.31496062992125984" footer="0.31496062992125984"/>
  <pageSetup paperSize="9" orientation="landscape"/>
  <headerFooter scaleWithDoc="1" alignWithMargins="1" differentFirst="0" differentOddEven="0">
    <oddHeader>&amp;C&amp;"Arial,Bold"&amp;14&amp;A</oddHeader>
  </headerFooter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FFCC"/>
    <pageSetUpPr fitToPage="1"/>
  </sheetPr>
  <dimension ref="A1:L73"/>
  <sheetViews>
    <sheetView topLeftCell="A21" showZeros="0" view="normal" workbookViewId="0">
      <selection pane="topLeft" activeCell="C29" sqref="C29"/>
    </sheetView>
  </sheetViews>
  <sheetFormatPr defaultColWidth="8.85546875" defaultRowHeight="12.75"/>
  <cols>
    <col min="1" max="1" width="2" style="8" customWidth="1"/>
    <col min="2" max="2" width="2.140625" style="8" customWidth="1"/>
    <col min="3" max="3" width="17.27734375" style="8" customWidth="1"/>
    <col min="4" max="4" width="18" style="8" customWidth="1"/>
    <col min="5" max="5" width="8.84765625" style="8" customWidth="1"/>
    <col min="6" max="6" width="12.7109375" style="8" customWidth="1"/>
    <col min="7" max="7" width="16.7109375" style="8" customWidth="1"/>
    <col min="8" max="8" width="6" style="8" customWidth="1"/>
    <col min="9" max="9" width="13.27734375" style="8" customWidth="1"/>
    <col min="10" max="10" width="14.7109375" style="11" customWidth="1"/>
    <col min="11" max="11" width="0.70703125" style="8" customWidth="1"/>
    <col min="12" max="16384" width="8.84765625" style="8" customWidth="1"/>
  </cols>
  <sheetData>
    <row r="1" spans="1:1">
      <c r="A1" s="10"/>
    </row>
    <row r="2" ht="13.5" thickBot="1"/>
    <row r="3" spans="3:10" ht="19.5" thickBot="1">
      <c r="C3" s="12" t="s">
        <v>12</v>
      </c>
      <c r="D3" s="13"/>
      <c r="E3" s="13"/>
      <c r="F3" s="13"/>
      <c r="G3" s="13"/>
      <c r="H3" s="13"/>
      <c r="I3" s="13"/>
      <c r="J3" s="14"/>
    </row>
    <row r="4" spans="3:3" ht="18.75">
      <c r="C4" s="15"/>
    </row>
    <row r="5" spans="9:10">
      <c r="I5" s="16" t="s">
        <v>13</v>
      </c>
      <c r="J5" s="16"/>
    </row>
    <row r="6" s="17" customFormat="1" ht="13.5" thickBot="1"/>
    <row r="7" spans="3:10" ht="60.75" thickBot="1">
      <c r="C7" s="111" t="s">
        <v>14</v>
      </c>
      <c r="D7" s="111"/>
      <c r="E7" s="111"/>
      <c r="F7" s="111"/>
      <c r="G7" s="111"/>
      <c r="I7" s="6" t="s">
        <v>15</v>
      </c>
      <c r="J7" s="18"/>
    </row>
    <row r="8" spans="9:10" s="17" customFormat="1" ht="15.75" thickBot="1">
      <c r="I8" s="19"/>
      <c r="J8" s="20"/>
    </row>
    <row r="9" spans="3:10" ht="24.75" thickBot="1">
      <c r="C9" s="112" t="s">
        <v>88</v>
      </c>
      <c r="D9" s="113"/>
      <c r="E9" s="112"/>
      <c r="F9" s="114"/>
      <c r="G9" s="113"/>
      <c r="I9" s="21" t="s">
        <v>18</v>
      </c>
      <c r="J9" s="18"/>
    </row>
    <row r="10" spans="3:11" ht="15.75" thickBot="1">
      <c r="C10" s="19"/>
      <c r="D10" s="19"/>
      <c r="E10" s="19"/>
      <c r="F10" s="19"/>
      <c r="G10" s="19"/>
      <c r="J10" s="22"/>
      <c r="K10" s="19"/>
    </row>
    <row r="11" spans="3:10" ht="24.75" thickBot="1">
      <c r="C11" s="8" t="s">
        <v>20</v>
      </c>
      <c r="D11" s="94"/>
      <c r="E11" s="95"/>
      <c r="F11" s="95"/>
      <c r="G11" s="96"/>
      <c r="I11" s="21" t="s">
        <v>22</v>
      </c>
      <c r="J11" s="18"/>
    </row>
    <row r="12" spans="4:10" ht="15.75" thickBot="1">
      <c r="D12" s="2"/>
      <c r="E12" s="2"/>
      <c r="F12" s="2"/>
      <c r="G12" s="2"/>
      <c r="J12" s="22"/>
    </row>
    <row r="13" spans="3:10" ht="15.75" thickBot="1">
      <c r="C13" s="8" t="s">
        <v>24</v>
      </c>
      <c r="D13" s="94"/>
      <c r="E13" s="95"/>
      <c r="F13" s="95"/>
      <c r="G13" s="96"/>
      <c r="I13" s="21" t="s">
        <v>26</v>
      </c>
      <c r="J13" s="18"/>
    </row>
    <row r="14" s="17" customFormat="1" ht="13.5" thickBot="1"/>
    <row r="15" spans="3:10" ht="15.75" thickBot="1">
      <c r="C15" s="8" t="s">
        <v>28</v>
      </c>
      <c r="F15" s="23" t="s">
        <v>29</v>
      </c>
      <c r="G15" s="24"/>
      <c r="I15" s="23" t="s">
        <v>30</v>
      </c>
      <c r="J15" s="24"/>
    </row>
    <row r="16" ht="13.5" thickBot="1"/>
    <row r="17" spans="3:10" ht="13.5" thickBot="1">
      <c r="C17" s="9" t="s">
        <v>31</v>
      </c>
      <c r="D17" s="9"/>
      <c r="F17" s="94"/>
      <c r="G17" s="95"/>
      <c r="H17" s="95"/>
      <c r="I17" s="95"/>
      <c r="J17" s="96"/>
    </row>
    <row r="18" ht="13.5" thickBot="1"/>
    <row r="19" spans="3:10">
      <c r="C19" s="8" t="s">
        <v>33</v>
      </c>
      <c r="F19" s="88"/>
      <c r="G19" s="89"/>
      <c r="H19" s="89"/>
      <c r="I19" s="89"/>
      <c r="J19" s="90"/>
    </row>
    <row r="20" spans="6:10" ht="13.5" thickBot="1">
      <c r="F20" s="91"/>
      <c r="G20" s="92"/>
      <c r="H20" s="92"/>
      <c r="I20" s="92"/>
      <c r="J20" s="93"/>
    </row>
    <row r="22" spans="3:3">
      <c r="C22" s="19" t="s">
        <v>35</v>
      </c>
    </row>
    <row r="23" spans="3:3" ht="15">
      <c r="C23" s="25" t="s">
        <v>36</v>
      </c>
    </row>
    <row r="24" spans="3:10">
      <c r="C24" s="26" t="s">
        <v>37</v>
      </c>
      <c r="D24" s="27" t="s">
        <v>38</v>
      </c>
      <c r="E24" s="28"/>
      <c r="F24" s="28"/>
      <c r="G24" s="28"/>
      <c r="H24" s="29"/>
      <c r="I24" s="27" t="s">
        <v>39</v>
      </c>
      <c r="J24" s="87"/>
    </row>
    <row r="25" spans="3:10">
      <c r="C25" s="28"/>
      <c r="D25" s="28"/>
      <c r="E25" s="28"/>
      <c r="F25" s="28"/>
      <c r="G25" s="28"/>
      <c r="H25" s="28"/>
      <c r="I25" s="30"/>
      <c r="J25" s="31"/>
    </row>
    <row r="26" spans="3:10" ht="13.5" thickBot="1">
      <c r="C26" s="32"/>
      <c r="D26" s="3" t="s">
        <v>40</v>
      </c>
      <c r="E26" s="3"/>
      <c r="F26" s="3"/>
      <c r="G26" s="3"/>
      <c r="H26" s="3"/>
      <c r="I26" s="33"/>
      <c r="J26" s="5" t="s">
        <v>41</v>
      </c>
    </row>
    <row r="27" spans="3:10" ht="30" customHeight="1" thickBot="1">
      <c r="C27" s="34">
        <v>4141</v>
      </c>
      <c r="D27" s="115" t="s">
        <v>42</v>
      </c>
      <c r="E27" s="9"/>
      <c r="F27" s="19" t="s">
        <v>43</v>
      </c>
      <c r="G27" s="35"/>
      <c r="H27" s="36" t="s">
        <v>44</v>
      </c>
      <c r="I27" s="37"/>
      <c r="J27" s="38">
        <f>G27*I27</f>
        <v>0</v>
      </c>
    </row>
    <row r="28" spans="3:10" ht="29.45" customHeight="1" thickBot="1">
      <c r="C28" s="34">
        <v>4141</v>
      </c>
      <c r="D28" s="115" t="s">
        <v>45</v>
      </c>
      <c r="E28" s="9"/>
      <c r="F28" s="19" t="s">
        <v>43</v>
      </c>
      <c r="G28" s="35"/>
      <c r="H28" s="36" t="s">
        <v>44</v>
      </c>
      <c r="I28" s="37"/>
      <c r="J28" s="38">
        <f>G28*I28</f>
        <v>0</v>
      </c>
    </row>
    <row r="29" spans="3:10" ht="29.45" customHeight="1" thickBot="1">
      <c r="C29" s="34">
        <v>4321</v>
      </c>
      <c r="D29" s="115" t="s">
        <v>45</v>
      </c>
      <c r="E29" s="9"/>
      <c r="F29" s="19" t="s">
        <v>43</v>
      </c>
      <c r="G29" s="35"/>
      <c r="H29" s="36" t="s">
        <v>44</v>
      </c>
      <c r="I29" s="37"/>
      <c r="J29" s="38">
        <f>G29*I29</f>
        <v>0</v>
      </c>
    </row>
    <row r="30" spans="3:10" ht="15.75" thickBot="1">
      <c r="C30" s="34"/>
      <c r="D30" s="4" t="s">
        <v>46</v>
      </c>
      <c r="F30" s="19"/>
      <c r="G30" s="39"/>
      <c r="H30" s="36"/>
      <c r="I30" s="40"/>
      <c r="J30" s="40"/>
    </row>
    <row r="31" spans="3:10" ht="16.5" thickBot="1">
      <c r="C31" s="34">
        <v>4324</v>
      </c>
      <c r="D31" s="108"/>
      <c r="E31" s="109"/>
      <c r="F31" s="109"/>
      <c r="G31" s="110"/>
      <c r="H31" s="36"/>
      <c r="I31" s="40"/>
      <c r="J31" s="41"/>
    </row>
    <row r="32" spans="3:10" ht="15.75" thickBot="1">
      <c r="C32" s="34"/>
      <c r="D32" s="4" t="s">
        <v>47</v>
      </c>
      <c r="F32" s="19"/>
      <c r="G32" s="39"/>
      <c r="H32" s="36"/>
      <c r="I32" s="40"/>
      <c r="J32" s="42"/>
    </row>
    <row r="33" spans="3:10" ht="15.75" thickBot="1">
      <c r="C33" s="43">
        <v>9423</v>
      </c>
      <c r="D33" s="105"/>
      <c r="E33" s="106"/>
      <c r="F33" s="106"/>
      <c r="G33" s="107"/>
      <c r="H33" s="36"/>
      <c r="I33" s="40"/>
      <c r="J33" s="44"/>
    </row>
    <row r="34" spans="3:10" ht="15">
      <c r="C34" s="45"/>
      <c r="D34" s="46"/>
      <c r="E34" s="23"/>
      <c r="F34" s="23"/>
      <c r="G34" s="47"/>
      <c r="H34" s="48"/>
      <c r="I34" s="49"/>
      <c r="J34" s="50"/>
    </row>
    <row r="35" spans="3:10" ht="15.75" thickBot="1">
      <c r="C35" s="51"/>
      <c r="H35" s="36"/>
      <c r="I35" s="7" t="s">
        <v>48</v>
      </c>
      <c r="J35" s="52">
        <f>SUM(J27:J34)</f>
        <v>0</v>
      </c>
    </row>
    <row r="36" spans="3:9" ht="15">
      <c r="C36" s="25" t="s">
        <v>49</v>
      </c>
      <c r="H36" s="36"/>
      <c r="I36" s="40"/>
    </row>
    <row r="37" spans="3:10" ht="15">
      <c r="C37" s="53"/>
      <c r="D37" s="3"/>
      <c r="E37" s="30"/>
      <c r="F37" s="30"/>
      <c r="G37" s="30"/>
      <c r="H37" s="54"/>
      <c r="I37" s="55"/>
      <c r="J37" s="56"/>
    </row>
    <row r="38" spans="3:10" ht="13.5" thickBot="1">
      <c r="C38" s="26" t="s">
        <v>37</v>
      </c>
      <c r="D38" s="57" t="s">
        <v>50</v>
      </c>
      <c r="H38" s="36"/>
      <c r="I38" s="40"/>
      <c r="J38" s="58"/>
    </row>
    <row r="39" spans="3:10" ht="26.25" thickBot="1">
      <c r="C39" s="34">
        <v>6030</v>
      </c>
      <c r="D39" s="9" t="s">
        <v>51</v>
      </c>
      <c r="E39" s="84">
        <v>1.2</v>
      </c>
      <c r="F39" s="60" t="s">
        <v>52</v>
      </c>
      <c r="G39" s="35"/>
      <c r="H39" s="36" t="s">
        <v>53</v>
      </c>
      <c r="I39" s="61"/>
      <c r="J39" s="38">
        <f>(I39*G39)*E39</f>
        <v>0</v>
      </c>
    </row>
    <row r="40" spans="3:10" ht="24.75" thickBot="1">
      <c r="C40" s="34">
        <v>6091</v>
      </c>
      <c r="D40" s="8" t="s">
        <v>55</v>
      </c>
      <c r="E40" s="84">
        <v>1.3</v>
      </c>
      <c r="F40" s="60" t="s">
        <v>52</v>
      </c>
      <c r="G40" s="35"/>
      <c r="H40" s="36" t="s">
        <v>53</v>
      </c>
      <c r="I40" s="61"/>
      <c r="J40" s="38">
        <f>(I40*G40)*E40</f>
        <v>0</v>
      </c>
    </row>
    <row r="41" spans="3:10" ht="15">
      <c r="C41" s="34">
        <v>6111</v>
      </c>
      <c r="D41" s="8" t="s">
        <v>56</v>
      </c>
      <c r="I41" s="62"/>
      <c r="J41" s="63"/>
    </row>
    <row r="42" spans="3:10" ht="15">
      <c r="C42" s="34"/>
      <c r="D42" s="57" t="s">
        <v>57</v>
      </c>
      <c r="G42" s="86" t="s">
        <v>89</v>
      </c>
      <c r="J42" s="63"/>
    </row>
    <row r="43" spans="3:10" ht="15">
      <c r="C43" s="34"/>
      <c r="D43" s="8" t="s">
        <v>58</v>
      </c>
      <c r="I43" s="62"/>
      <c r="J43" s="63"/>
    </row>
    <row r="44" spans="3:10" ht="15">
      <c r="C44" s="34"/>
      <c r="D44" s="8" t="s">
        <v>60</v>
      </c>
      <c r="I44" s="62"/>
      <c r="J44" s="63"/>
    </row>
    <row r="45" spans="3:10" ht="15">
      <c r="C45" s="34"/>
      <c r="D45" s="8" t="s">
        <v>61</v>
      </c>
      <c r="J45" s="63"/>
    </row>
    <row r="46" spans="3:10" ht="15">
      <c r="C46" s="34"/>
      <c r="D46" s="8" t="s">
        <v>62</v>
      </c>
      <c r="J46" s="63"/>
    </row>
    <row r="47" spans="3:10" ht="15">
      <c r="C47" s="34"/>
      <c r="D47" s="8" t="s">
        <v>63</v>
      </c>
      <c r="J47" s="63"/>
    </row>
    <row r="48" spans="3:10" ht="15">
      <c r="C48" s="34"/>
      <c r="D48" s="8" t="s">
        <v>64</v>
      </c>
      <c r="J48" s="63"/>
    </row>
    <row r="49" spans="3:10" ht="15">
      <c r="C49" s="34"/>
      <c r="D49" s="8" t="s">
        <v>65</v>
      </c>
      <c r="J49" s="63"/>
    </row>
    <row r="50" spans="3:10" ht="15">
      <c r="C50" s="34"/>
      <c r="D50" s="8" t="s">
        <v>67</v>
      </c>
      <c r="J50" s="63"/>
    </row>
    <row r="51" spans="3:10" ht="15">
      <c r="C51" s="34"/>
      <c r="D51" s="8" t="s">
        <v>68</v>
      </c>
      <c r="J51" s="63"/>
    </row>
    <row r="52" spans="3:10" ht="15">
      <c r="C52" s="34"/>
      <c r="D52" s="8" t="s">
        <v>69</v>
      </c>
      <c r="J52" s="63"/>
    </row>
    <row r="53" spans="3:10" ht="15">
      <c r="C53" s="34"/>
      <c r="D53" s="8" t="s">
        <v>70</v>
      </c>
      <c r="J53" s="63"/>
    </row>
    <row r="54" spans="3:12" ht="15">
      <c r="C54" s="34"/>
      <c r="D54" s="19" t="s">
        <v>71</v>
      </c>
      <c r="J54" s="63"/>
      <c r="L54" s="64"/>
    </row>
    <row r="55" spans="3:10" ht="15">
      <c r="C55" s="34"/>
      <c r="D55" s="19" t="s">
        <v>73</v>
      </c>
      <c r="J55" s="63"/>
    </row>
    <row r="56" spans="3:10" ht="15">
      <c r="C56" s="34"/>
      <c r="J56" s="63"/>
    </row>
    <row r="57" spans="3:10" ht="15">
      <c r="C57" s="34"/>
      <c r="E57" s="19"/>
      <c r="H57" s="19"/>
      <c r="I57" s="19"/>
      <c r="J57" s="63"/>
    </row>
    <row r="58" spans="3:10" ht="15.75" thickBot="1">
      <c r="C58" s="34">
        <v>9423</v>
      </c>
      <c r="D58" s="4" t="s">
        <v>75</v>
      </c>
      <c r="E58" s="8"/>
      <c r="F58" s="8" t="s">
        <v>76</v>
      </c>
      <c r="J58" s="42"/>
    </row>
    <row r="59" spans="3:10" ht="15.75" thickBot="1">
      <c r="C59" s="65"/>
      <c r="D59" s="99"/>
      <c r="E59" s="100"/>
      <c r="F59" s="100"/>
      <c r="G59" s="101"/>
      <c r="H59" s="66"/>
      <c r="I59" s="66"/>
      <c r="J59" s="63"/>
    </row>
    <row r="60" spans="3:10">
      <c r="C60" s="67"/>
      <c r="D60" s="23"/>
      <c r="E60" s="23"/>
      <c r="F60" s="23"/>
      <c r="G60" s="23"/>
      <c r="H60" s="23"/>
      <c r="I60" s="23"/>
      <c r="J60" s="68"/>
    </row>
    <row r="61" spans="8:10" ht="15.75" thickBot="1">
      <c r="H61" s="69"/>
      <c r="I61" s="69" t="s">
        <v>77</v>
      </c>
      <c r="J61" s="52">
        <f>SUM(J37:J60)</f>
        <v>0</v>
      </c>
    </row>
    <row r="62" spans="10:10" ht="13.5" thickBot="1">
      <c r="J62" s="70"/>
    </row>
    <row r="63" spans="3:10" ht="51.75" thickBot="1">
      <c r="C63" s="71" t="s">
        <v>78</v>
      </c>
      <c r="D63" s="85">
        <v>0.2</v>
      </c>
      <c r="E63" s="9"/>
      <c r="F63" s="73" t="s">
        <v>79</v>
      </c>
      <c r="G63" s="74"/>
      <c r="J63" s="75">
        <f>+J35*D63</f>
        <v>0</v>
      </c>
    </row>
    <row r="64" spans="10:10" ht="13.5" thickBot="1">
      <c r="J64" s="70"/>
    </row>
    <row r="65" spans="3:10" ht="16.5" thickBot="1">
      <c r="C65" s="76" t="s">
        <v>80</v>
      </c>
      <c r="F65" s="77" t="s">
        <v>81</v>
      </c>
      <c r="G65" s="78"/>
      <c r="J65" s="44">
        <f>-J35+J61+J63</f>
        <v>0</v>
      </c>
    </row>
    <row r="66" spans="10:10">
      <c r="J66" s="70"/>
    </row>
    <row r="67" spans="3:10" ht="15.75">
      <c r="C67" s="76" t="s">
        <v>83</v>
      </c>
      <c r="J67" s="70"/>
    </row>
    <row r="68" spans="10:10" ht="13.5" thickBot="1">
      <c r="J68" s="70"/>
    </row>
    <row r="69" spans="3:10" ht="15.75" thickBot="1">
      <c r="C69" s="97" t="s">
        <v>84</v>
      </c>
      <c r="D69" s="98"/>
      <c r="E69" s="102"/>
      <c r="F69" s="103"/>
      <c r="G69" s="104"/>
      <c r="I69" s="79" t="s">
        <v>85</v>
      </c>
      <c r="J69" s="80"/>
    </row>
    <row r="70" spans="9:10" ht="13.5" thickBot="1">
      <c r="I70" s="70"/>
      <c r="J70" s="8"/>
    </row>
    <row r="71" spans="3:10" ht="26.25" thickBot="1">
      <c r="C71" s="81" t="s">
        <v>86</v>
      </c>
      <c r="D71" s="29"/>
      <c r="E71" s="23"/>
      <c r="F71" s="79" t="s">
        <v>85</v>
      </c>
      <c r="G71" s="80"/>
      <c r="I71" s="82" t="s">
        <v>87</v>
      </c>
      <c r="J71" s="83"/>
    </row>
    <row r="72" spans="10:10">
      <c r="J72" s="70"/>
    </row>
    <row r="73" spans="10:10">
      <c r="J73" s="70"/>
    </row>
  </sheetData>
  <sortState ref="C26:E45">
    <sortCondition ref="C26:C45"/>
  </sortState>
  <mergeCells count="18">
    <mergeCell ref="C7:G7"/>
    <mergeCell ref="C9:D9"/>
    <mergeCell ref="E9:G9"/>
    <mergeCell ref="D27:E27"/>
    <mergeCell ref="D29:E29"/>
    <mergeCell ref="D11:G11"/>
    <mergeCell ref="D13:G13"/>
    <mergeCell ref="D28:E28"/>
    <mergeCell ref="I24:J24"/>
    <mergeCell ref="D58:E58"/>
    <mergeCell ref="F19:J20"/>
    <mergeCell ref="F17:J17"/>
    <mergeCell ref="C69:D69"/>
    <mergeCell ref="D59:G59"/>
    <mergeCell ref="E69:G69"/>
    <mergeCell ref="D33:G33"/>
    <mergeCell ref="C17:D17"/>
    <mergeCell ref="D31:G31"/>
  </mergeCells>
  <printOptions horizontalCentered="1"/>
  <pageMargins left="0.55118110236220474" right="0.55118110236220474" top="0.43307086614173229" bottom="0.59055118110236227" header="0.51181102362204722" footer="0.31496062992125984"/>
  <pageSetup paperSize="9" scale="70" orientation="portrait"/>
  <headerFooter scaleWithDoc="1" alignWithMargins="0" differentFirst="0" differentOddEven="0">
    <oddFooter>&amp;L&amp;"Calibri,Regular"&amp;8&amp;F &amp;A
scefform.xls&amp;R&amp;9printed &amp;D</oddFooter>
  </headerFooter>
  <legacyDrawing r:id="rId2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rgb="FFFFFFCC"/>
    <pageSetUpPr fitToPage="1"/>
  </sheetPr>
  <dimension ref="A1:K73"/>
  <sheetViews>
    <sheetView showZeros="0" view="normal" tabSelected="1" workbookViewId="0">
      <selection pane="topLeft" activeCell="N7" sqref="N7"/>
    </sheetView>
  </sheetViews>
  <sheetFormatPr defaultColWidth="8.85546875" defaultRowHeight="12.75"/>
  <cols>
    <col min="1" max="1" width="2" style="8" customWidth="1"/>
    <col min="2" max="2" width="2.140625" style="8" customWidth="1"/>
    <col min="3" max="3" width="17.27734375" style="8" customWidth="1"/>
    <col min="4" max="4" width="18" style="8" customWidth="1"/>
    <col min="5" max="5" width="8.84765625" style="8" customWidth="1"/>
    <col min="6" max="6" width="12.7109375" style="8" customWidth="1"/>
    <col min="7" max="7" width="16.7109375" style="8" customWidth="1"/>
    <col min="8" max="8" width="6" style="8" customWidth="1"/>
    <col min="9" max="9" width="13.27734375" style="8" customWidth="1"/>
    <col min="10" max="10" width="14.7109375" style="11" customWidth="1"/>
    <col min="11" max="11" width="0.70703125" style="8" customWidth="1"/>
    <col min="12" max="16384" width="8.84765625" style="8" customWidth="1"/>
  </cols>
  <sheetData>
    <row r="1" spans="1:1">
      <c r="A1" s="10"/>
    </row>
    <row r="2" ht="13.5" thickBot="1"/>
    <row r="3" spans="3:10" ht="19.5" thickBot="1">
      <c r="C3" s="12" t="s">
        <v>12</v>
      </c>
      <c r="D3" s="13"/>
      <c r="E3" s="13"/>
      <c r="F3" s="13"/>
      <c r="G3" s="13"/>
      <c r="H3" s="13"/>
      <c r="I3" s="13"/>
      <c r="J3" s="14"/>
    </row>
    <row r="4" spans="3:3" ht="18.75">
      <c r="C4" s="15"/>
    </row>
    <row r="5" spans="9:10">
      <c r="I5" s="16" t="s">
        <v>13</v>
      </c>
      <c r="J5" s="16"/>
    </row>
    <row r="6" s="17" customFormat="1" ht="13.5" thickBot="1"/>
    <row r="7" spans="3:10" ht="60.75" thickBot="1">
      <c r="C7" s="111" t="s">
        <v>14</v>
      </c>
      <c r="D7" s="111"/>
      <c r="E7" s="111"/>
      <c r="F7" s="111"/>
      <c r="G7" s="111"/>
      <c r="I7" s="6" t="s">
        <v>15</v>
      </c>
      <c r="J7" s="18"/>
    </row>
    <row r="8" spans="9:10" s="17" customFormat="1" ht="15.75" thickBot="1">
      <c r="I8" s="19"/>
      <c r="J8" s="20"/>
    </row>
    <row r="9" spans="3:10" ht="24.75" thickBot="1">
      <c r="C9" s="112" t="s">
        <v>16</v>
      </c>
      <c r="D9" s="113"/>
      <c r="E9" s="112" t="s">
        <v>17</v>
      </c>
      <c r="F9" s="114"/>
      <c r="G9" s="113"/>
      <c r="I9" s="21" t="s">
        <v>18</v>
      </c>
      <c r="J9" s="18" t="s">
        <v>19</v>
      </c>
    </row>
    <row r="10" spans="3:11" ht="15.75" thickBot="1">
      <c r="C10" s="19"/>
      <c r="D10" s="19"/>
      <c r="E10" s="19"/>
      <c r="F10" s="19"/>
      <c r="G10" s="19"/>
      <c r="J10" s="22"/>
      <c r="K10" s="19"/>
    </row>
    <row r="11" spans="3:10" ht="24.75" thickBot="1">
      <c r="C11" s="8" t="s">
        <v>20</v>
      </c>
      <c r="D11" s="94" t="s">
        <v>21</v>
      </c>
      <c r="E11" s="95"/>
      <c r="F11" s="95"/>
      <c r="G11" s="96"/>
      <c r="I11" s="21" t="s">
        <v>22</v>
      </c>
      <c r="J11" s="18" t="s">
        <v>23</v>
      </c>
    </row>
    <row r="12" spans="4:10" ht="15.75" thickBot="1">
      <c r="D12" s="2"/>
      <c r="E12" s="2"/>
      <c r="F12" s="2"/>
      <c r="G12" s="2"/>
      <c r="J12" s="22"/>
    </row>
    <row r="13" spans="3:10" ht="15.75" thickBot="1">
      <c r="C13" s="8" t="s">
        <v>24</v>
      </c>
      <c r="D13" s="94" t="s">
        <v>25</v>
      </c>
      <c r="E13" s="95"/>
      <c r="F13" s="95"/>
      <c r="G13" s="96"/>
      <c r="I13" s="21" t="s">
        <v>26</v>
      </c>
      <c r="J13" s="18" t="s">
        <v>27</v>
      </c>
    </row>
    <row r="14" s="17" customFormat="1" ht="13.5" thickBot="1"/>
    <row r="15" spans="3:10" ht="15.75" thickBot="1">
      <c r="C15" s="8" t="s">
        <v>28</v>
      </c>
      <c r="E15" s="23" t="s">
        <v>29</v>
      </c>
      <c r="F15" s="24">
        <v>45817</v>
      </c>
      <c r="I15" s="23" t="s">
        <v>30</v>
      </c>
      <c r="J15" s="24">
        <v>45828</v>
      </c>
    </row>
    <row r="16" ht="13.5" thickBot="1"/>
    <row r="17" spans="3:10" ht="13.5" thickBot="1">
      <c r="C17" s="9" t="s">
        <v>31</v>
      </c>
      <c r="D17" s="9"/>
      <c r="F17" s="94" t="s">
        <v>32</v>
      </c>
      <c r="G17" s="95"/>
      <c r="H17" s="95"/>
      <c r="I17" s="95"/>
      <c r="J17" s="96"/>
    </row>
    <row r="18" ht="13.5" thickBot="1"/>
    <row r="19" spans="3:10">
      <c r="C19" s="8" t="s">
        <v>33</v>
      </c>
      <c r="F19" s="88" t="s">
        <v>34</v>
      </c>
      <c r="G19" s="89"/>
      <c r="H19" s="89"/>
      <c r="I19" s="89"/>
      <c r="J19" s="90"/>
    </row>
    <row r="20" spans="6:10" ht="13.5" thickBot="1">
      <c r="F20" s="91"/>
      <c r="G20" s="92"/>
      <c r="H20" s="92"/>
      <c r="I20" s="92"/>
      <c r="J20" s="93"/>
    </row>
    <row r="22" spans="3:3">
      <c r="C22" s="19" t="s">
        <v>35</v>
      </c>
    </row>
    <row r="23" spans="3:3" ht="15">
      <c r="C23" s="25" t="s">
        <v>36</v>
      </c>
    </row>
    <row r="24" spans="3:10">
      <c r="C24" s="26" t="s">
        <v>37</v>
      </c>
      <c r="D24" s="27" t="s">
        <v>38</v>
      </c>
      <c r="E24" s="28"/>
      <c r="F24" s="28"/>
      <c r="G24" s="28"/>
      <c r="H24" s="29"/>
      <c r="I24" s="27" t="s">
        <v>39</v>
      </c>
      <c r="J24" s="87"/>
    </row>
    <row r="25" spans="3:10">
      <c r="C25" s="28"/>
      <c r="D25" s="28"/>
      <c r="E25" s="28"/>
      <c r="F25" s="28"/>
      <c r="G25" s="28"/>
      <c r="H25" s="28"/>
      <c r="I25" s="30"/>
      <c r="J25" s="31"/>
    </row>
    <row r="26" spans="3:10" ht="13.5" thickBot="1">
      <c r="C26" s="32"/>
      <c r="D26" s="3" t="s">
        <v>40</v>
      </c>
      <c r="E26" s="3"/>
      <c r="F26" s="3"/>
      <c r="G26" s="3"/>
      <c r="H26" s="3"/>
      <c r="I26" s="33"/>
      <c r="J26" s="5" t="s">
        <v>41</v>
      </c>
    </row>
    <row r="27" spans="3:10" ht="29.1" customHeight="1" thickBot="1">
      <c r="C27" s="34">
        <v>4141</v>
      </c>
      <c r="D27" s="115" t="s">
        <v>42</v>
      </c>
      <c r="E27" s="9"/>
      <c r="F27" s="19" t="s">
        <v>43</v>
      </c>
      <c r="G27" s="35">
        <v>850</v>
      </c>
      <c r="H27" s="36" t="s">
        <v>44</v>
      </c>
      <c r="I27" s="37">
        <v>12</v>
      </c>
      <c r="J27" s="38">
        <f>G27*I27</f>
        <v>10200</v>
      </c>
    </row>
    <row r="28" spans="3:10" ht="30.95" customHeight="1" thickBot="1">
      <c r="C28" s="34">
        <v>4141</v>
      </c>
      <c r="D28" s="115" t="s">
        <v>45</v>
      </c>
      <c r="E28" s="9"/>
      <c r="F28" s="19" t="s">
        <v>43</v>
      </c>
      <c r="G28" s="35"/>
      <c r="H28" s="36" t="s">
        <v>44</v>
      </c>
      <c r="I28" s="37"/>
      <c r="J28" s="38">
        <f>G28*I28</f>
        <v>0</v>
      </c>
    </row>
    <row r="29" spans="3:10" ht="28.5" customHeight="1" thickBot="1">
      <c r="C29" s="34">
        <v>4321</v>
      </c>
      <c r="D29" s="115" t="s">
        <v>45</v>
      </c>
      <c r="E29" s="9"/>
      <c r="F29" s="19" t="s">
        <v>43</v>
      </c>
      <c r="G29" s="35"/>
      <c r="H29" s="36" t="s">
        <v>44</v>
      </c>
      <c r="I29" s="37"/>
      <c r="J29" s="38">
        <f>G29*I29</f>
        <v>0</v>
      </c>
    </row>
    <row r="30" spans="3:10" ht="15.75" thickBot="1">
      <c r="C30" s="34"/>
      <c r="D30" s="4" t="s">
        <v>46</v>
      </c>
      <c r="F30" s="19"/>
      <c r="G30" s="39"/>
      <c r="H30" s="36"/>
      <c r="I30" s="40"/>
      <c r="J30" s="40"/>
    </row>
    <row r="31" spans="3:10" ht="16.5" thickBot="1">
      <c r="C31" s="34">
        <v>4324</v>
      </c>
      <c r="D31" s="108"/>
      <c r="E31" s="109"/>
      <c r="F31" s="109"/>
      <c r="G31" s="110"/>
      <c r="H31" s="36"/>
      <c r="I31" s="40"/>
      <c r="J31" s="41"/>
    </row>
    <row r="32" spans="3:10" ht="15.75" thickBot="1">
      <c r="C32" s="34"/>
      <c r="D32" s="4" t="s">
        <v>47</v>
      </c>
      <c r="F32" s="19"/>
      <c r="G32" s="39"/>
      <c r="H32" s="36"/>
      <c r="I32" s="40"/>
      <c r="J32" s="42"/>
    </row>
    <row r="33" spans="3:10" ht="15.75" thickBot="1">
      <c r="C33" s="43">
        <v>9423</v>
      </c>
      <c r="D33" s="105"/>
      <c r="E33" s="106"/>
      <c r="F33" s="106"/>
      <c r="G33" s="107"/>
      <c r="H33" s="36"/>
      <c r="I33" s="40"/>
      <c r="J33" s="44"/>
    </row>
    <row r="34" spans="3:10" ht="15">
      <c r="C34" s="45"/>
      <c r="D34" s="46"/>
      <c r="E34" s="23"/>
      <c r="F34" s="23"/>
      <c r="G34" s="47"/>
      <c r="H34" s="48"/>
      <c r="I34" s="49"/>
      <c r="J34" s="50"/>
    </row>
    <row r="35" spans="3:10" ht="15.75" thickBot="1">
      <c r="C35" s="51"/>
      <c r="H35" s="36"/>
      <c r="I35" s="7" t="s">
        <v>48</v>
      </c>
      <c r="J35" s="52">
        <f>SUM(J27:J34)</f>
        <v>10200</v>
      </c>
    </row>
    <row r="36" spans="3:9" ht="15">
      <c r="C36" s="25" t="s">
        <v>49</v>
      </c>
      <c r="H36" s="36"/>
      <c r="I36" s="40"/>
    </row>
    <row r="37" spans="3:10" ht="15">
      <c r="C37" s="53"/>
      <c r="D37" s="3"/>
      <c r="E37" s="30"/>
      <c r="F37" s="30"/>
      <c r="G37" s="30"/>
      <c r="H37" s="54"/>
      <c r="I37" s="55"/>
      <c r="J37" s="56"/>
    </row>
    <row r="38" spans="3:10" ht="13.5" thickBot="1">
      <c r="C38" s="26" t="s">
        <v>37</v>
      </c>
      <c r="D38" s="57" t="s">
        <v>50</v>
      </c>
      <c r="H38" s="36"/>
      <c r="I38" s="40"/>
      <c r="J38" s="58"/>
    </row>
    <row r="39" spans="3:10" ht="26.25" thickBot="1">
      <c r="C39" s="34">
        <v>6030</v>
      </c>
      <c r="D39" s="9" t="s">
        <v>51</v>
      </c>
      <c r="E39" s="59">
        <v>1.2</v>
      </c>
      <c r="F39" s="60" t="s">
        <v>52</v>
      </c>
      <c r="G39" s="35">
        <v>37.39</v>
      </c>
      <c r="H39" s="36" t="s">
        <v>53</v>
      </c>
      <c r="I39" s="61">
        <v>98</v>
      </c>
      <c r="J39" s="38">
        <f>(I39*G39)*E39</f>
        <v>4397.064</v>
      </c>
    </row>
    <row r="40" spans="3:10" ht="24.75" thickBot="1">
      <c r="C40" s="34">
        <v>6091</v>
      </c>
      <c r="D40" s="8" t="s">
        <v>55</v>
      </c>
      <c r="E40" s="59">
        <v>1.3</v>
      </c>
      <c r="F40" s="60" t="s">
        <v>52</v>
      </c>
      <c r="G40" s="35">
        <v>12</v>
      </c>
      <c r="H40" s="36" t="s">
        <v>53</v>
      </c>
      <c r="I40" s="61">
        <v>20</v>
      </c>
      <c r="J40" s="38">
        <f>(I40*G40)*E40</f>
        <v>312</v>
      </c>
    </row>
    <row r="41" spans="3:10" ht="15">
      <c r="C41" s="34">
        <v>6111</v>
      </c>
      <c r="D41" s="8" t="s">
        <v>56</v>
      </c>
      <c r="I41" s="62"/>
      <c r="J41" s="63"/>
    </row>
    <row r="42" spans="3:10" ht="15">
      <c r="C42" s="34"/>
      <c r="D42" s="57" t="s">
        <v>57</v>
      </c>
      <c r="G42" s="57" t="s">
        <v>89</v>
      </c>
      <c r="I42" s="62"/>
      <c r="J42" s="63"/>
    </row>
    <row r="43" spans="3:10" ht="15">
      <c r="C43" s="34"/>
      <c r="D43" s="8" t="s">
        <v>58</v>
      </c>
      <c r="G43" s="8" t="s">
        <v>59</v>
      </c>
      <c r="I43" s="62"/>
      <c r="J43" s="63"/>
    </row>
    <row r="44" spans="3:10" ht="15">
      <c r="C44" s="34"/>
      <c r="D44" s="8" t="s">
        <v>60</v>
      </c>
      <c r="I44" s="62"/>
      <c r="J44" s="63"/>
    </row>
    <row r="45" spans="3:10" ht="15">
      <c r="C45" s="34"/>
      <c r="D45" s="8" t="s">
        <v>61</v>
      </c>
      <c r="J45" s="63"/>
    </row>
    <row r="46" spans="3:10" ht="15">
      <c r="C46" s="34"/>
      <c r="D46" s="8" t="s">
        <v>62</v>
      </c>
      <c r="J46" s="63"/>
    </row>
    <row r="47" spans="3:10" ht="15">
      <c r="C47" s="34"/>
      <c r="D47" s="8" t="s">
        <v>63</v>
      </c>
      <c r="J47" s="63"/>
    </row>
    <row r="48" spans="3:10" ht="15">
      <c r="C48" s="34"/>
      <c r="D48" s="8" t="s">
        <v>64</v>
      </c>
      <c r="J48" s="63"/>
    </row>
    <row r="49" spans="3:10" ht="15">
      <c r="C49" s="34"/>
      <c r="D49" s="8" t="s">
        <v>65</v>
      </c>
      <c r="G49" s="8" t="s">
        <v>66</v>
      </c>
      <c r="J49" s="63"/>
    </row>
    <row r="50" spans="3:10" ht="15">
      <c r="C50" s="34"/>
      <c r="D50" s="8" t="s">
        <v>67</v>
      </c>
      <c r="J50" s="63"/>
    </row>
    <row r="51" spans="3:10" ht="15">
      <c r="C51" s="34"/>
      <c r="D51" s="8" t="s">
        <v>68</v>
      </c>
      <c r="J51" s="63"/>
    </row>
    <row r="52" spans="3:10" ht="15">
      <c r="C52" s="34"/>
      <c r="D52" s="8" t="s">
        <v>69</v>
      </c>
      <c r="J52" s="63"/>
    </row>
    <row r="53" spans="3:10" ht="15">
      <c r="C53" s="34"/>
      <c r="D53" s="8" t="s">
        <v>70</v>
      </c>
      <c r="J53" s="63"/>
    </row>
    <row r="54" spans="3:10" ht="15">
      <c r="C54" s="34"/>
      <c r="D54" s="19" t="s">
        <v>71</v>
      </c>
      <c r="G54" s="64" t="s">
        <v>72</v>
      </c>
      <c r="J54" s="63"/>
    </row>
    <row r="55" spans="3:10" ht="15">
      <c r="C55" s="34"/>
      <c r="D55" s="19" t="s">
        <v>73</v>
      </c>
      <c r="G55" s="8" t="s">
        <v>74</v>
      </c>
      <c r="J55" s="63">
        <v>1000</v>
      </c>
    </row>
    <row r="56" spans="3:10" ht="15">
      <c r="C56" s="34"/>
      <c r="G56" s="8" t="s">
        <v>54</v>
      </c>
      <c r="J56" s="63"/>
    </row>
    <row r="57" spans="3:10" ht="15">
      <c r="C57" s="34"/>
      <c r="E57" s="19"/>
      <c r="G57" s="8" t="s">
        <v>90</v>
      </c>
      <c r="H57" s="19"/>
      <c r="I57" s="19"/>
      <c r="J57" s="63"/>
    </row>
    <row r="58" spans="3:10" ht="15.75" thickBot="1">
      <c r="C58" s="34">
        <v>9423</v>
      </c>
      <c r="D58" s="4" t="s">
        <v>75</v>
      </c>
      <c r="E58" s="8"/>
      <c r="F58" s="8" t="s">
        <v>76</v>
      </c>
      <c r="J58" s="42"/>
    </row>
    <row r="59" spans="3:10" ht="15.75" thickBot="1">
      <c r="C59" s="65"/>
      <c r="D59" s="99"/>
      <c r="E59" s="100"/>
      <c r="F59" s="100"/>
      <c r="G59" s="101"/>
      <c r="H59" s="66"/>
      <c r="I59" s="66"/>
      <c r="J59" s="63"/>
    </row>
    <row r="60" spans="3:10">
      <c r="C60" s="67"/>
      <c r="D60" s="23"/>
      <c r="E60" s="23"/>
      <c r="F60" s="23"/>
      <c r="G60" s="23"/>
      <c r="H60" s="23"/>
      <c r="I60" s="23"/>
      <c r="J60" s="68"/>
    </row>
    <row r="61" spans="8:10" ht="15.75" thickBot="1">
      <c r="H61" s="69"/>
      <c r="I61" s="69" t="s">
        <v>77</v>
      </c>
      <c r="J61" s="52">
        <f>SUM(J37:J60)</f>
        <v>5709.064</v>
      </c>
    </row>
    <row r="62" spans="10:10" ht="13.5" thickBot="1">
      <c r="J62" s="70"/>
    </row>
    <row r="63" spans="3:10" ht="51.75" thickBot="1">
      <c r="C63" s="71" t="s">
        <v>78</v>
      </c>
      <c r="D63" s="72">
        <v>0.2</v>
      </c>
      <c r="E63" s="9"/>
      <c r="F63" s="73" t="s">
        <v>79</v>
      </c>
      <c r="G63" s="74"/>
      <c r="J63" s="75">
        <f>+J35*D63</f>
        <v>2040</v>
      </c>
    </row>
    <row r="64" spans="10:10" ht="13.5" thickBot="1">
      <c r="J64" s="70"/>
    </row>
    <row r="65" spans="3:10" ht="16.5" thickBot="1">
      <c r="C65" s="76" t="s">
        <v>80</v>
      </c>
      <c r="F65" s="77" t="s">
        <v>81</v>
      </c>
      <c r="G65" s="78" t="s">
        <v>82</v>
      </c>
      <c r="J65" s="44">
        <f>-J35+J61+J63</f>
        <v>-2450.9359999999997</v>
      </c>
    </row>
    <row r="66" spans="10:10">
      <c r="J66" s="70"/>
    </row>
    <row r="67" spans="3:10" ht="15.75">
      <c r="C67" s="76" t="s">
        <v>83</v>
      </c>
      <c r="J67" s="70"/>
    </row>
    <row r="68" spans="10:10" ht="13.5" thickBot="1">
      <c r="J68" s="70"/>
    </row>
    <row r="69" spans="3:10" ht="15.75" thickBot="1">
      <c r="C69" s="97" t="s">
        <v>84</v>
      </c>
      <c r="D69" s="98"/>
      <c r="E69" s="102"/>
      <c r="F69" s="103"/>
      <c r="G69" s="104"/>
      <c r="I69" s="79" t="s">
        <v>85</v>
      </c>
      <c r="J69" s="80"/>
    </row>
    <row r="70" spans="9:10" ht="13.5" thickBot="1">
      <c r="I70" s="70"/>
      <c r="J70" s="8"/>
    </row>
    <row r="71" spans="3:10" ht="26.25" thickBot="1">
      <c r="C71" s="81" t="s">
        <v>86</v>
      </c>
      <c r="D71" s="29"/>
      <c r="E71" s="23"/>
      <c r="F71" s="79" t="s">
        <v>85</v>
      </c>
      <c r="G71" s="80"/>
      <c r="I71" s="82" t="s">
        <v>87</v>
      </c>
      <c r="J71" s="83"/>
    </row>
    <row r="72" spans="10:10">
      <c r="J72" s="70"/>
    </row>
    <row r="73" spans="10:10">
      <c r="J73" s="70"/>
    </row>
  </sheetData>
  <mergeCells count="18">
    <mergeCell ref="D31:G31"/>
    <mergeCell ref="C7:G7"/>
    <mergeCell ref="C9:D9"/>
    <mergeCell ref="E9:G9"/>
    <mergeCell ref="D11:G11"/>
    <mergeCell ref="D13:G13"/>
    <mergeCell ref="C17:D17"/>
    <mergeCell ref="F17:J17"/>
    <mergeCell ref="F19:J20"/>
    <mergeCell ref="I24:J24"/>
    <mergeCell ref="D27:E27"/>
    <mergeCell ref="D28:E28"/>
    <mergeCell ref="D29:E29"/>
    <mergeCell ref="D33:G33"/>
    <mergeCell ref="D58:E58"/>
    <mergeCell ref="D59:G59"/>
    <mergeCell ref="C69:D69"/>
    <mergeCell ref="E69:G69"/>
  </mergeCells>
  <printOptions horizontalCentered="1"/>
  <pageMargins left="0.55118110236220474" right="0.55118110236220474" top="0.43307086614173229" bottom="0.59055118110236227" header="0.51181102362204722" footer="0.31496062992125984"/>
  <pageSetup paperSize="9" scale="70" orientation="portrait"/>
  <headerFooter scaleWithDoc="1" alignWithMargins="0" differentFirst="0" differentOddEven="0">
    <oddFooter>&amp;L&amp;"Calibri,Regular"&amp;8&amp;F &amp;A
scefform.xls&amp;R&amp;9printed &amp;D</oddFooter>
  </headerFooter>
  <legacy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>
    <lcf76f155ced4ddcb4097134ff3c332f xmlns="b599e396-904e-448e-acfd-35a8e0572be2">
      <Terms xmlns="http://schemas.microsoft.com/office/infopath/2007/PartnerControls"/>
    </lcf76f155ced4ddcb4097134ff3c332f>
    <TaxCatchAll xmlns="6f350060-96bc-4cca-b1e9-ba887f1fe6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70C347E0C1054C881473FF9A2FE8F3" ma:contentTypeVersion="15" ma:contentTypeDescription="Create a new document." ma:contentTypeScope="" ma:versionID="e0ac1b14c579942be8eaa60b7cf7d756">
  <xsd:schema xmlns:xsd="http://www.w3.org/2001/XMLSchema" xmlns:xs="http://www.w3.org/2001/XMLSchema" xmlns:p="http://schemas.microsoft.com/office/2006/metadata/properties" xmlns:ns2="b599e396-904e-448e-acfd-35a8e0572be2" xmlns:ns3="6f350060-96bc-4cca-b1e9-ba887f1fe6bc" targetNamespace="http://schemas.microsoft.com/office/2006/metadata/properties" ma:root="true" ma:fieldsID="49754a075a0b5550e1211a22dd111b24" ns2:_="" ns3:_="">
    <xsd:import namespace="b599e396-904e-448e-acfd-35a8e0572be2"/>
    <xsd:import namespace="6f350060-96bc-4cca-b1e9-ba887f1fe6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9e396-904e-448e-acfd-35a8e0572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35eded-c962-4fdb-b4f4-640f188096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50060-96bc-4cca-b1e9-ba887f1fe6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44b0319-01f0-4ed0-bbaa-2cff8cff1ee6}" ma:internalName="TaxCatchAll" ma:showField="CatchAllData" ma:web="6f350060-96bc-4cca-b1e9-ba887f1fe6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1A317F-E676-4B73-8362-9D944A914660}">
  <ds:schemaRefs>
    <ds:schemaRef ds:uri="http://schemas.microsoft.com/office/2006/metadata/properties"/>
    <ds:schemaRef ds:uri="http://schemas.microsoft.com/office/infopath/2007/PartnerControls"/>
    <ds:schemaRef ds:uri="b599e396-904e-448e-acfd-35a8e0572be2"/>
    <ds:schemaRef ds:uri="6f350060-96bc-4cca-b1e9-ba887f1fe6bc"/>
  </ds:schemaRefs>
</ds:datastoreItem>
</file>

<file path=customXml/itemProps2.xml><?xml version="1.0" encoding="utf-8"?>
<ds:datastoreItem xmlns:ds="http://schemas.openxmlformats.org/officeDocument/2006/customXml" ds:itemID="{F164C018-4FCB-4612-A4D0-781CF827A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FC7B0F-E4C3-472C-8F50-8CFF625A0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9e396-904e-448e-acfd-35a8e0572be2"/>
    <ds:schemaRef ds:uri="6f350060-96bc-4cca-b1e9-ba887f1fe6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City University</Company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Finance Office</dc:creator>
  <dc:description/>
  <cp:keywords/>
  <cp:lastModifiedBy>Giulia Sparacino</cp:lastModifiedBy>
  <dcterms:created xsi:type="dcterms:W3CDTF">1998-06-15T10:17:12Z</dcterms:created>
  <dcterms:modified xsi:type="dcterms:W3CDTF">2025-06-11T15:49:05Z</dcterms:modified>
  <dc:subject/>
  <dc:title>Short Courses Events Conferences Financial Estimates Form 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06c24981-b6df-48f8-949b-0896357b9b03_Enabled">
    <vt:lpstr>true</vt:lpstr>
  </property>
  <property fmtid="{D5CDD505-2E9C-101B-9397-08002B2CF9AE}" pid="3" name="MSIP_Label_06c24981-b6df-48f8-949b-0896357b9b03_SetDate">
    <vt:lpstr>2021-07-27T15:35:00Z</vt:lpstr>
  </property>
  <property fmtid="{D5CDD505-2E9C-101B-9397-08002B2CF9AE}" pid="4" name="MSIP_Label_06c24981-b6df-48f8-949b-0896357b9b03_Method">
    <vt:lpstr>Privileged</vt:lpstr>
  </property>
  <property fmtid="{D5CDD505-2E9C-101B-9397-08002B2CF9AE}" pid="5" name="MSIP_Label_06c24981-b6df-48f8-949b-0896357b9b03_Name">
    <vt:lpstr>Official</vt:lpstr>
  </property>
  <property fmtid="{D5CDD505-2E9C-101B-9397-08002B2CF9AE}" pid="6" name="MSIP_Label_06c24981-b6df-48f8-949b-0896357b9b03_SiteId">
    <vt:lpstr>dd615949-5bd0-4da0-ac52-28ef8d336373</vt:lpstr>
  </property>
  <property fmtid="{D5CDD505-2E9C-101B-9397-08002B2CF9AE}" pid="7" name="MSIP_Label_06c24981-b6df-48f8-949b-0896357b9b03_ActionId">
    <vt:lpstr>af1837e1-a642-4fc9-beb6-9a838517e99d</vt:lpstr>
  </property>
  <property fmtid="{D5CDD505-2E9C-101B-9397-08002B2CF9AE}" pid="8" name="MSIP_Label_06c24981-b6df-48f8-949b-0896357b9b03_ContentBits">
    <vt:lpstr>0</vt:lpstr>
  </property>
  <property fmtid="{D5CDD505-2E9C-101B-9397-08002B2CF9AE}" pid="9" name="ContentTypeId">
    <vt:lpstr>0x0101007C70C347E0C1054C881473FF9A2FE8F3</vt:lpstr>
  </property>
</Properties>
</file>